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iness-my.sharepoint.com/personal/sskopin_aminess_com/Documents/Dokumenti/Tenderi 2021/tiskani/"/>
    </mc:Choice>
  </mc:AlternateContent>
  <xr:revisionPtr revIDLastSave="1" documentId="8_{9FC71CD3-F65E-4D7F-906B-7F57B2B66017}" xr6:coauthVersionLast="46" xr6:coauthVersionMax="46" xr10:uidLastSave="{EEBE3A61-28D6-4ED2-8B88-962467EDEE51}"/>
  <bookViews>
    <workbookView xWindow="2037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8" i="1"/>
  <c r="N9" i="1"/>
  <c r="N10" i="1"/>
  <c r="F16" i="1"/>
  <c r="H16" i="1"/>
  <c r="J16" i="1"/>
  <c r="L16" i="1"/>
  <c r="P16" i="1"/>
  <c r="R16" i="1"/>
  <c r="T16" i="1"/>
  <c r="U16" i="1" s="1"/>
  <c r="F17" i="1"/>
  <c r="H17" i="1"/>
  <c r="J17" i="1"/>
  <c r="L17" i="1"/>
  <c r="P17" i="1"/>
  <c r="R17" i="1"/>
  <c r="T17" i="1"/>
  <c r="U17" i="1" s="1"/>
  <c r="T12" i="1"/>
  <c r="U12" i="1" s="1"/>
  <c r="T26" i="1"/>
  <c r="T9" i="1"/>
  <c r="T10" i="1"/>
  <c r="T11" i="1"/>
  <c r="T13" i="1"/>
  <c r="T14" i="1"/>
  <c r="T15" i="1"/>
  <c r="T18" i="1"/>
  <c r="T19" i="1"/>
  <c r="T20" i="1"/>
  <c r="T21" i="1"/>
  <c r="T22" i="1"/>
  <c r="T23" i="1"/>
  <c r="T24" i="1"/>
  <c r="T25" i="1"/>
  <c r="T8" i="1"/>
  <c r="H25" i="1" l="1"/>
  <c r="U10" i="1"/>
  <c r="U26" i="1"/>
  <c r="U9" i="1"/>
  <c r="N27" i="1" s="1"/>
  <c r="U11" i="1"/>
  <c r="U13" i="1"/>
  <c r="U14" i="1"/>
  <c r="U15" i="1"/>
  <c r="U18" i="1"/>
  <c r="U19" i="1"/>
  <c r="U20" i="1"/>
  <c r="U21" i="1"/>
  <c r="U22" i="1"/>
  <c r="U23" i="1"/>
  <c r="U24" i="1"/>
  <c r="U25" i="1"/>
  <c r="U8" i="1"/>
  <c r="R9" i="1"/>
  <c r="R10" i="1"/>
  <c r="R11" i="1"/>
  <c r="R13" i="1"/>
  <c r="R14" i="1"/>
  <c r="R15" i="1"/>
  <c r="R18" i="1"/>
  <c r="R19" i="1"/>
  <c r="R20" i="1"/>
  <c r="R21" i="1"/>
  <c r="R22" i="1"/>
  <c r="R23" i="1"/>
  <c r="R24" i="1"/>
  <c r="R25" i="1"/>
  <c r="R26" i="1"/>
  <c r="P9" i="1"/>
  <c r="P10" i="1"/>
  <c r="P11" i="1"/>
  <c r="P13" i="1"/>
  <c r="P14" i="1"/>
  <c r="P15" i="1"/>
  <c r="P18" i="1"/>
  <c r="P19" i="1"/>
  <c r="P20" i="1"/>
  <c r="P21" i="1"/>
  <c r="P22" i="1"/>
  <c r="P23" i="1"/>
  <c r="P24" i="1"/>
  <c r="P25" i="1"/>
  <c r="P26" i="1"/>
  <c r="L9" i="1"/>
  <c r="L10" i="1"/>
  <c r="L11" i="1"/>
  <c r="L13" i="1"/>
  <c r="L14" i="1"/>
  <c r="L15" i="1"/>
  <c r="L18" i="1"/>
  <c r="L19" i="1"/>
  <c r="L20" i="1"/>
  <c r="L21" i="1"/>
  <c r="L22" i="1"/>
  <c r="L23" i="1"/>
  <c r="L24" i="1"/>
  <c r="L25" i="1"/>
  <c r="L26" i="1"/>
  <c r="R8" i="1"/>
  <c r="P8" i="1"/>
  <c r="L8" i="1"/>
  <c r="J9" i="1"/>
  <c r="J10" i="1"/>
  <c r="J11" i="1"/>
  <c r="J13" i="1"/>
  <c r="J14" i="1"/>
  <c r="J15" i="1"/>
  <c r="J18" i="1"/>
  <c r="J19" i="1"/>
  <c r="J20" i="1"/>
  <c r="J21" i="1"/>
  <c r="J22" i="1"/>
  <c r="J23" i="1"/>
  <c r="J24" i="1"/>
  <c r="J25" i="1"/>
  <c r="J26" i="1"/>
  <c r="J8" i="1"/>
  <c r="H9" i="1"/>
  <c r="H10" i="1"/>
  <c r="H11" i="1"/>
  <c r="H13" i="1"/>
  <c r="H14" i="1"/>
  <c r="H15" i="1"/>
  <c r="H18" i="1"/>
  <c r="H19" i="1"/>
  <c r="H20" i="1"/>
  <c r="H21" i="1"/>
  <c r="H22" i="1"/>
  <c r="H23" i="1"/>
  <c r="H24" i="1"/>
  <c r="H26" i="1"/>
  <c r="H8" i="1"/>
  <c r="F9" i="1"/>
  <c r="F10" i="1"/>
  <c r="F11" i="1"/>
  <c r="F13" i="1"/>
  <c r="F14" i="1"/>
  <c r="F15" i="1"/>
  <c r="F18" i="1"/>
  <c r="F19" i="1"/>
  <c r="F20" i="1"/>
  <c r="F21" i="1"/>
  <c r="F22" i="1"/>
  <c r="F23" i="1"/>
  <c r="F24" i="1"/>
  <c r="F25" i="1"/>
  <c r="F26" i="1"/>
  <c r="F8" i="1"/>
  <c r="R27" i="1" l="1"/>
  <c r="P27" i="1"/>
  <c r="L27" i="1"/>
  <c r="J27" i="1"/>
  <c r="H27" i="1"/>
  <c r="F27" i="1"/>
  <c r="U27" i="1"/>
</calcChain>
</file>

<file path=xl/sharedStrings.xml><?xml version="1.0" encoding="utf-8"?>
<sst xmlns="http://schemas.openxmlformats.org/spreadsheetml/2006/main" count="44" uniqueCount="37">
  <si>
    <t>broj stand.</t>
  </si>
  <si>
    <t>naziv proizvoda</t>
  </si>
  <si>
    <t>osnovni opis proizvoda</t>
  </si>
  <si>
    <t>detaljni opis proizvoda</t>
  </si>
  <si>
    <t>PROMOTIVNI MATERIJAL HRANE I PIĆA</t>
  </si>
  <si>
    <t xml:space="preserve">OBRAZAC ZA PROVJERU MINI BARA </t>
  </si>
  <si>
    <t>PEKARA</t>
  </si>
  <si>
    <t>CJENIK PIĆA APERITIV BAR (korice + stranice)</t>
  </si>
  <si>
    <t>CJENIK PIĆA PLAŽNI OBJEKTI (korice + stranice)</t>
  </si>
  <si>
    <t>PAPIRNATA VREĆICA ZA LUNCH PAKETE S LOGOM</t>
  </si>
  <si>
    <t>CIJENA</t>
  </si>
  <si>
    <t>KOLIČINA</t>
  </si>
  <si>
    <t>UKUPNO</t>
  </si>
  <si>
    <t>TROŠAK</t>
  </si>
  <si>
    <t>CJENIK LITARSKI KOKTELI</t>
  </si>
  <si>
    <t>B1 PLAKATI</t>
  </si>
  <si>
    <t>LETAK POSEBNE PONUDE</t>
  </si>
  <si>
    <r>
      <t>VINSKA KARTA</t>
    </r>
    <r>
      <rPr>
        <sz val="11"/>
        <color indexed="17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(korice + stranice)</t>
    </r>
  </si>
  <si>
    <t>CJENIK CRAFT PIVE</t>
  </si>
  <si>
    <t>KARTA KOKTELA</t>
  </si>
  <si>
    <t>NARUDŽBA ZA KRUH FRESH &amp; LOCAL</t>
  </si>
  <si>
    <t>AMINESS</t>
  </si>
  <si>
    <t>2021 Standard</t>
  </si>
  <si>
    <t>MAGAL</t>
  </si>
  <si>
    <t>VEYA</t>
  </si>
  <si>
    <t>LAUNGE</t>
  </si>
  <si>
    <t>BUKALETA</t>
  </si>
  <si>
    <t>PLAVA TERASA</t>
  </si>
  <si>
    <t>JELOVNIK A LA CARTE (jelovnik s listovima za umetanje) PLAVA TERASA</t>
  </si>
  <si>
    <t>JELOVNIK A LA CARTE (jelovnik s listovima za umetanje) BUKALETA</t>
  </si>
  <si>
    <t>JELOVNIK ZA DORUČAK PLAVA TERASA</t>
  </si>
  <si>
    <t>JELOVNIK ZA LAUNGE</t>
  </si>
  <si>
    <t>CJENIK KLIK KLAK ( za dnevnu ponudu jela)</t>
  </si>
  <si>
    <t>CABANA</t>
  </si>
  <si>
    <t>PODMETAČI ZA ČAŠE NJIVICE</t>
  </si>
  <si>
    <t>KORICE ZA IZDAVANJE RAČUNA S ĐEPOM NJIVICE</t>
  </si>
  <si>
    <t>PAPIRNATI DRŽAČ ZA PRIBOR ZA JELO NJIVICE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</si>
</sst>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"/>
    <numFmt numFmtId="166" formatCode="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Georgia"/>
      <family val="1"/>
      <charset val="238"/>
    </font>
    <font>
      <sz val="11"/>
      <name val="Georgia"/>
      <family val="1"/>
      <charset val="238"/>
    </font>
    <font>
      <sz val="9"/>
      <color rgb="FF9C0006"/>
      <name val="9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7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4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4" fillId="0" borderId="0" xfId="8" applyFont="1" applyAlignment="1">
      <alignment horizontal="left" vertical="center"/>
    </xf>
    <xf numFmtId="0" fontId="5" fillId="0" borderId="0" xfId="8" applyFont="1" applyAlignment="1">
      <alignment vertical="center"/>
    </xf>
    <xf numFmtId="0" fontId="5" fillId="0" borderId="5" xfId="8" applyFont="1" applyBorder="1" applyAlignment="1">
      <alignment horizontal="left" vertical="center"/>
    </xf>
    <xf numFmtId="0" fontId="5" fillId="0" borderId="0" xfId="8" applyFont="1" applyBorder="1" applyAlignment="1">
      <alignment vertical="center"/>
    </xf>
    <xf numFmtId="164" fontId="0" fillId="0" borderId="0" xfId="0" applyNumberFormat="1"/>
    <xf numFmtId="0" fontId="8" fillId="0" borderId="6" xfId="2" applyFont="1" applyBorder="1" applyAlignment="1">
      <alignment horizontal="center" vertical="center" wrapText="1"/>
    </xf>
    <xf numFmtId="0" fontId="7" fillId="6" borderId="1" xfId="1" applyFont="1" applyFill="1" applyBorder="1" applyAlignment="1">
      <alignment vertical="center" wrapText="1"/>
    </xf>
    <xf numFmtId="0" fontId="8" fillId="0" borderId="1" xfId="7" applyFont="1" applyBorder="1" applyAlignment="1">
      <alignment horizontal="left" vertical="center" wrapText="1"/>
    </xf>
    <xf numFmtId="0" fontId="8" fillId="0" borderId="1" xfId="2" applyFont="1" applyBorder="1" applyAlignment="1">
      <alignment horizontal="justify" vertical="center" wrapText="1"/>
    </xf>
    <xf numFmtId="0" fontId="7" fillId="0" borderId="1" xfId="0" applyFont="1" applyBorder="1" applyAlignment="1"/>
    <xf numFmtId="164" fontId="7" fillId="5" borderId="1" xfId="0" applyNumberFormat="1" applyFont="1" applyFill="1" applyBorder="1" applyAlignment="1"/>
    <xf numFmtId="0" fontId="7" fillId="0" borderId="1" xfId="1" applyFont="1" applyBorder="1" applyAlignment="1">
      <alignment vertical="center" wrapText="1"/>
    </xf>
    <xf numFmtId="0" fontId="8" fillId="0" borderId="1" xfId="2" applyFont="1" applyBorder="1" applyAlignment="1">
      <alignment horizontal="left" wrapText="1"/>
    </xf>
    <xf numFmtId="0" fontId="7" fillId="0" borderId="1" xfId="1" applyFont="1" applyBorder="1" applyAlignment="1"/>
    <xf numFmtId="0" fontId="7" fillId="0" borderId="1" xfId="0" applyFont="1" applyFill="1" applyBorder="1" applyAlignment="1"/>
    <xf numFmtId="0" fontId="7" fillId="0" borderId="1" xfId="1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1" applyFont="1" applyFill="1" applyBorder="1" applyAlignment="1"/>
    <xf numFmtId="0" fontId="7" fillId="0" borderId="1" xfId="0" applyFont="1" applyBorder="1" applyAlignment="1">
      <alignment vertical="center" wrapText="1"/>
    </xf>
    <xf numFmtId="165" fontId="8" fillId="3" borderId="6" xfId="2" applyNumberFormat="1" applyFont="1" applyFill="1" applyBorder="1" applyAlignment="1">
      <alignment horizontal="center" vertical="center"/>
    </xf>
    <xf numFmtId="0" fontId="0" fillId="0" borderId="1" xfId="1" applyFont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11" fillId="0" borderId="8" xfId="0" applyFont="1" applyBorder="1"/>
    <xf numFmtId="0" fontId="11" fillId="0" borderId="9" xfId="0" applyFont="1" applyFill="1" applyBorder="1" applyAlignment="1">
      <alignment vertical="center" wrapText="1"/>
    </xf>
    <xf numFmtId="0" fontId="11" fillId="0" borderId="9" xfId="0" applyFont="1" applyBorder="1"/>
    <xf numFmtId="0" fontId="11" fillId="0" borderId="9" xfId="0" applyFont="1" applyBorder="1" applyAlignment="1"/>
    <xf numFmtId="164" fontId="11" fillId="5" borderId="9" xfId="0" applyNumberFormat="1" applyFont="1" applyFill="1" applyBorder="1" applyAlignment="1"/>
    <xf numFmtId="0" fontId="0" fillId="7" borderId="0" xfId="0" applyFill="1"/>
    <xf numFmtId="2" fontId="7" fillId="7" borderId="1" xfId="0" applyNumberFormat="1" applyFont="1" applyFill="1" applyBorder="1" applyAlignment="1"/>
    <xf numFmtId="164" fontId="7" fillId="0" borderId="3" xfId="0" applyNumberFormat="1" applyFont="1" applyBorder="1" applyAlignment="1"/>
    <xf numFmtId="164" fontId="11" fillId="0" borderId="10" xfId="0" applyNumberFormat="1" applyFont="1" applyFill="1" applyBorder="1" applyAlignment="1"/>
    <xf numFmtId="164" fontId="7" fillId="0" borderId="14" xfId="0" applyNumberFormat="1" applyFont="1" applyBorder="1" applyAlignment="1"/>
    <xf numFmtId="0" fontId="0" fillId="6" borderId="0" xfId="0" applyFill="1"/>
    <xf numFmtId="164" fontId="11" fillId="6" borderId="9" xfId="0" applyNumberFormat="1" applyFont="1" applyFill="1" applyBorder="1" applyAlignment="1"/>
    <xf numFmtId="166" fontId="11" fillId="6" borderId="15" xfId="0" applyNumberFormat="1" applyFont="1" applyFill="1" applyBorder="1" applyAlignment="1"/>
    <xf numFmtId="0" fontId="7" fillId="0" borderId="3" xfId="0" applyNumberFormat="1" applyFont="1" applyBorder="1" applyAlignment="1"/>
    <xf numFmtId="0" fontId="0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164" fontId="7" fillId="5" borderId="2" xfId="0" applyNumberFormat="1" applyFont="1" applyFill="1" applyBorder="1" applyAlignment="1">
      <alignment horizontal="center" vertical="center" textRotation="90" wrapText="1"/>
    </xf>
    <xf numFmtId="164" fontId="7" fillId="5" borderId="1" xfId="0" applyNumberFormat="1" applyFont="1" applyFill="1" applyBorder="1" applyAlignment="1">
      <alignment horizontal="center" vertical="center" textRotation="90" wrapText="1"/>
    </xf>
    <xf numFmtId="164" fontId="7" fillId="4" borderId="7" xfId="0" applyNumberFormat="1" applyFont="1" applyFill="1" applyBorder="1" applyAlignment="1">
      <alignment horizontal="center" vertical="center" textRotation="90"/>
    </xf>
    <xf numFmtId="164" fontId="7" fillId="4" borderId="3" xfId="0" applyNumberFormat="1" applyFont="1" applyFill="1" applyBorder="1" applyAlignment="1">
      <alignment horizontal="center" vertical="center" textRotation="90"/>
    </xf>
    <xf numFmtId="0" fontId="10" fillId="4" borderId="4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10" fillId="4" borderId="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textRotation="90"/>
    </xf>
    <xf numFmtId="0" fontId="7" fillId="7" borderId="12" xfId="0" applyFont="1" applyFill="1" applyBorder="1" applyAlignment="1">
      <alignment horizontal="center" vertical="center" textRotation="90"/>
    </xf>
    <xf numFmtId="0" fontId="7" fillId="7" borderId="13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textRotation="90"/>
    </xf>
    <xf numFmtId="0" fontId="8" fillId="3" borderId="1" xfId="2" applyFont="1" applyFill="1" applyBorder="1" applyAlignment="1">
      <alignment horizontal="center" vertical="center"/>
    </xf>
  </cellXfs>
  <cellStyles count="10">
    <cellStyle name="Default" xfId="2" xr:uid="{00000000-0005-0000-0000-000000000000}"/>
    <cellStyle name="Loše 2" xfId="3" xr:uid="{00000000-0005-0000-0000-000001000000}"/>
    <cellStyle name="Normalno" xfId="0" builtinId="0"/>
    <cellStyle name="Normalno 2" xfId="1" xr:uid="{00000000-0005-0000-0000-000003000000}"/>
    <cellStyle name="Obično 21" xfId="4" xr:uid="{00000000-0005-0000-0000-000004000000}"/>
    <cellStyle name="Obično 23" xfId="5" xr:uid="{00000000-0005-0000-0000-000005000000}"/>
    <cellStyle name="Obično 30" xfId="6" xr:uid="{00000000-0005-0000-0000-000006000000}"/>
    <cellStyle name="Obično 34" xfId="7" xr:uid="{00000000-0005-0000-0000-000007000000}"/>
    <cellStyle name="Obično 8" xfId="8" xr:uid="{00000000-0005-0000-0000-000008000000}"/>
    <cellStyle name="Obično_List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view="pageBreakPreview" zoomScale="80" zoomScaleNormal="80" zoomScaleSheetLayoutView="80" workbookViewId="0">
      <pane xSplit="4" ySplit="7" topLeftCell="L8" activePane="bottomRight" state="frozen"/>
      <selection pane="topRight" activeCell="E1" sqref="E1"/>
      <selection pane="bottomLeft" activeCell="A8" sqref="A8"/>
      <selection pane="bottomRight" activeCell="S8" sqref="S8:S26"/>
    </sheetView>
  </sheetViews>
  <sheetFormatPr defaultRowHeight="15"/>
  <cols>
    <col min="2" max="2" width="69.7109375" customWidth="1"/>
    <col min="3" max="3" width="24.28515625" bestFit="1" customWidth="1"/>
    <col min="4" max="4" width="26.7109375" bestFit="1" customWidth="1"/>
    <col min="5" max="5" width="14.5703125" customWidth="1"/>
    <col min="6" max="6" width="14.85546875" style="6" customWidth="1"/>
    <col min="7" max="7" width="8.28515625" customWidth="1"/>
    <col min="8" max="8" width="13.28515625" style="6" customWidth="1"/>
    <col min="9" max="9" width="8.5703125" customWidth="1"/>
    <col min="10" max="10" width="18.140625" style="6" bestFit="1" customWidth="1"/>
    <col min="11" max="11" width="6.42578125" customWidth="1"/>
    <col min="12" max="12" width="21" style="6" bestFit="1" customWidth="1"/>
    <col min="13" max="13" width="6.42578125" customWidth="1"/>
    <col min="14" max="14" width="16.140625" style="6" customWidth="1"/>
    <col min="15" max="15" width="11.42578125" customWidth="1"/>
    <col min="16" max="16" width="18.140625" style="6" bestFit="1" customWidth="1"/>
    <col min="17" max="17" width="7.42578125" bestFit="1" customWidth="1"/>
    <col min="18" max="18" width="15.85546875" style="6" customWidth="1"/>
    <col min="19" max="19" width="9.140625" style="29"/>
    <col min="20" max="20" width="15.28515625" bestFit="1" customWidth="1"/>
    <col min="21" max="21" width="15.140625" style="6" bestFit="1" customWidth="1"/>
  </cols>
  <sheetData>
    <row r="1" spans="1:21">
      <c r="A1" s="2" t="s">
        <v>21</v>
      </c>
      <c r="B1" s="3"/>
      <c r="C1" s="3"/>
      <c r="D1" s="1"/>
    </row>
    <row r="2" spans="1:21">
      <c r="A2" s="2"/>
      <c r="B2" s="3"/>
      <c r="C2" s="3"/>
      <c r="D2" s="1"/>
    </row>
    <row r="3" spans="1:21" ht="15.75" thickBot="1">
      <c r="A3" s="4"/>
      <c r="B3" s="5"/>
      <c r="C3" s="5"/>
      <c r="D3" s="1"/>
    </row>
    <row r="4" spans="1:21" ht="15" customHeight="1">
      <c r="A4" s="44" t="s">
        <v>0</v>
      </c>
      <c r="B4" s="48" t="s">
        <v>1</v>
      </c>
      <c r="C4" s="48" t="s">
        <v>2</v>
      </c>
      <c r="D4" s="48" t="s">
        <v>3</v>
      </c>
      <c r="E4" s="38" t="s">
        <v>23</v>
      </c>
      <c r="F4" s="40" t="s">
        <v>13</v>
      </c>
      <c r="G4" s="38" t="s">
        <v>24</v>
      </c>
      <c r="H4" s="40" t="s">
        <v>13</v>
      </c>
      <c r="I4" s="38" t="s">
        <v>25</v>
      </c>
      <c r="J4" s="40" t="s">
        <v>13</v>
      </c>
      <c r="K4" s="38" t="s">
        <v>26</v>
      </c>
      <c r="L4" s="40" t="s">
        <v>13</v>
      </c>
      <c r="M4" s="38" t="s">
        <v>33</v>
      </c>
      <c r="N4" s="40" t="s">
        <v>13</v>
      </c>
      <c r="O4" s="38" t="s">
        <v>6</v>
      </c>
      <c r="P4" s="40" t="s">
        <v>13</v>
      </c>
      <c r="Q4" s="46" t="s">
        <v>27</v>
      </c>
      <c r="R4" s="40" t="s">
        <v>13</v>
      </c>
      <c r="S4" s="50" t="s">
        <v>10</v>
      </c>
      <c r="T4" s="53" t="s">
        <v>11</v>
      </c>
      <c r="U4" s="42" t="s">
        <v>12</v>
      </c>
    </row>
    <row r="5" spans="1:21" ht="42" customHeight="1">
      <c r="A5" s="45"/>
      <c r="B5" s="49"/>
      <c r="C5" s="49"/>
      <c r="D5" s="49"/>
      <c r="E5" s="39"/>
      <c r="F5" s="41"/>
      <c r="G5" s="39"/>
      <c r="H5" s="41"/>
      <c r="I5" s="39"/>
      <c r="J5" s="41"/>
      <c r="K5" s="39"/>
      <c r="L5" s="41"/>
      <c r="M5" s="39"/>
      <c r="N5" s="41"/>
      <c r="O5" s="39"/>
      <c r="P5" s="41"/>
      <c r="Q5" s="47"/>
      <c r="R5" s="41"/>
      <c r="S5" s="51"/>
      <c r="T5" s="54"/>
      <c r="U5" s="43"/>
    </row>
    <row r="6" spans="1:21" ht="15" customHeight="1">
      <c r="A6" s="21"/>
      <c r="B6" s="55" t="s">
        <v>4</v>
      </c>
      <c r="C6" s="55" t="s">
        <v>22</v>
      </c>
      <c r="D6" s="55"/>
      <c r="E6" s="39"/>
      <c r="F6" s="41"/>
      <c r="G6" s="39"/>
      <c r="H6" s="41"/>
      <c r="I6" s="39"/>
      <c r="J6" s="41"/>
      <c r="K6" s="39"/>
      <c r="L6" s="41"/>
      <c r="M6" s="39"/>
      <c r="N6" s="41"/>
      <c r="O6" s="39"/>
      <c r="P6" s="41"/>
      <c r="Q6" s="47"/>
      <c r="R6" s="41"/>
      <c r="S6" s="51"/>
      <c r="T6" s="54"/>
      <c r="U6" s="43"/>
    </row>
    <row r="7" spans="1:21" ht="15" customHeight="1">
      <c r="A7" s="21"/>
      <c r="B7" s="55"/>
      <c r="C7" s="55"/>
      <c r="D7" s="55"/>
      <c r="E7" s="39"/>
      <c r="F7" s="41"/>
      <c r="G7" s="39"/>
      <c r="H7" s="41"/>
      <c r="I7" s="39"/>
      <c r="J7" s="41"/>
      <c r="K7" s="39"/>
      <c r="L7" s="41"/>
      <c r="M7" s="39"/>
      <c r="N7" s="41"/>
      <c r="O7" s="39"/>
      <c r="P7" s="41"/>
      <c r="Q7" s="47"/>
      <c r="R7" s="41"/>
      <c r="S7" s="52"/>
      <c r="T7" s="54"/>
      <c r="U7" s="43"/>
    </row>
    <row r="8" spans="1:21" ht="48.75" customHeight="1">
      <c r="A8" s="7">
        <v>1</v>
      </c>
      <c r="B8" s="8" t="s">
        <v>5</v>
      </c>
      <c r="C8" s="9"/>
      <c r="D8" s="10"/>
      <c r="E8" s="11"/>
      <c r="F8" s="12">
        <f>E8*S8</f>
        <v>0</v>
      </c>
      <c r="G8" s="11"/>
      <c r="H8" s="12">
        <f>G8*S8</f>
        <v>0</v>
      </c>
      <c r="I8" s="11"/>
      <c r="J8" s="12">
        <f>I8*S8</f>
        <v>0</v>
      </c>
      <c r="K8" s="11"/>
      <c r="L8" s="12">
        <f>K8*S8</f>
        <v>0</v>
      </c>
      <c r="M8" s="11"/>
      <c r="N8" s="12">
        <f t="shared" ref="N8:N26" si="0">M8*S8</f>
        <v>0</v>
      </c>
      <c r="O8" s="11"/>
      <c r="P8" s="12">
        <f>O8*S8</f>
        <v>0</v>
      </c>
      <c r="Q8" s="11"/>
      <c r="R8" s="12">
        <f>Q8*S8</f>
        <v>0</v>
      </c>
      <c r="S8" s="30"/>
      <c r="T8" s="31">
        <f t="shared" ref="T8:T26" si="1">E8+G8+I8+K8+O8+Q8</f>
        <v>0</v>
      </c>
      <c r="U8" s="31">
        <f>S8*T8</f>
        <v>0</v>
      </c>
    </row>
    <row r="9" spans="1:21">
      <c r="A9" s="7">
        <v>2</v>
      </c>
      <c r="B9" s="22" t="s">
        <v>28</v>
      </c>
      <c r="C9" s="10"/>
      <c r="D9" s="10"/>
      <c r="E9" s="11"/>
      <c r="F9" s="12">
        <f>E9*S9</f>
        <v>0</v>
      </c>
      <c r="G9" s="11"/>
      <c r="H9" s="12">
        <f>G9*S9</f>
        <v>0</v>
      </c>
      <c r="I9" s="11"/>
      <c r="J9" s="12">
        <f>I9*S9</f>
        <v>0</v>
      </c>
      <c r="K9" s="11"/>
      <c r="L9" s="12">
        <f>K9*S9</f>
        <v>0</v>
      </c>
      <c r="M9" s="11"/>
      <c r="N9" s="12">
        <f t="shared" si="0"/>
        <v>0</v>
      </c>
      <c r="O9" s="11"/>
      <c r="P9" s="12">
        <f>O9*S9</f>
        <v>0</v>
      </c>
      <c r="Q9" s="11">
        <v>70</v>
      </c>
      <c r="R9" s="12">
        <f>Q9*S9</f>
        <v>0</v>
      </c>
      <c r="S9" s="30"/>
      <c r="T9" s="37">
        <f t="shared" si="1"/>
        <v>70</v>
      </c>
      <c r="U9" s="31">
        <f t="shared" ref="U9:U26" si="2">S9*T9</f>
        <v>0</v>
      </c>
    </row>
    <row r="10" spans="1:21">
      <c r="A10" s="7">
        <v>3</v>
      </c>
      <c r="B10" s="22" t="s">
        <v>29</v>
      </c>
      <c r="C10" s="13"/>
      <c r="D10" s="10"/>
      <c r="E10" s="11"/>
      <c r="F10" s="12">
        <f>E10*S10</f>
        <v>0</v>
      </c>
      <c r="G10" s="11"/>
      <c r="H10" s="12">
        <f>G10*S10</f>
        <v>0</v>
      </c>
      <c r="I10" s="11"/>
      <c r="J10" s="12">
        <f>I10*S10</f>
        <v>0</v>
      </c>
      <c r="K10" s="11">
        <v>70</v>
      </c>
      <c r="L10" s="12">
        <f>K10*S10</f>
        <v>0</v>
      </c>
      <c r="M10" s="11"/>
      <c r="N10" s="12">
        <f>M10*S10</f>
        <v>0</v>
      </c>
      <c r="O10" s="11"/>
      <c r="P10" s="12">
        <f>O10*S10</f>
        <v>0</v>
      </c>
      <c r="Q10" s="11"/>
      <c r="R10" s="12">
        <f>Q10*S10</f>
        <v>0</v>
      </c>
      <c r="S10" s="30"/>
      <c r="T10" s="37">
        <f t="shared" si="1"/>
        <v>70</v>
      </c>
      <c r="U10" s="31">
        <f t="shared" si="2"/>
        <v>0</v>
      </c>
    </row>
    <row r="11" spans="1:21">
      <c r="A11" s="7">
        <v>4</v>
      </c>
      <c r="B11" s="22" t="s">
        <v>30</v>
      </c>
      <c r="C11" s="13"/>
      <c r="D11" s="10"/>
      <c r="E11" s="11"/>
      <c r="F11" s="12">
        <f>E11*S11</f>
        <v>0</v>
      </c>
      <c r="G11" s="11"/>
      <c r="H11" s="12">
        <f>G11*S11</f>
        <v>0</v>
      </c>
      <c r="I11" s="11"/>
      <c r="J11" s="12">
        <f>I11*S11</f>
        <v>0</v>
      </c>
      <c r="K11" s="11"/>
      <c r="L11" s="12">
        <f>K11*S11</f>
        <v>0</v>
      </c>
      <c r="M11" s="11"/>
      <c r="N11" s="12">
        <f t="shared" si="0"/>
        <v>0</v>
      </c>
      <c r="O11" s="11"/>
      <c r="P11" s="12">
        <f>O11*S11</f>
        <v>0</v>
      </c>
      <c r="Q11" s="11">
        <v>40</v>
      </c>
      <c r="R11" s="12">
        <f>Q11*S11</f>
        <v>0</v>
      </c>
      <c r="S11" s="30"/>
      <c r="T11" s="37">
        <f t="shared" si="1"/>
        <v>40</v>
      </c>
      <c r="U11" s="31">
        <f t="shared" si="2"/>
        <v>0</v>
      </c>
    </row>
    <row r="12" spans="1:21">
      <c r="A12" s="7">
        <v>5</v>
      </c>
      <c r="B12" s="22" t="s">
        <v>31</v>
      </c>
      <c r="C12" s="13"/>
      <c r="D12" s="10"/>
      <c r="E12" s="11"/>
      <c r="F12" s="12"/>
      <c r="G12" s="11"/>
      <c r="H12" s="12"/>
      <c r="I12" s="11">
        <v>40</v>
      </c>
      <c r="J12" s="12"/>
      <c r="K12" s="11"/>
      <c r="L12" s="12"/>
      <c r="M12" s="11"/>
      <c r="N12" s="12">
        <f t="shared" si="0"/>
        <v>0</v>
      </c>
      <c r="O12" s="11"/>
      <c r="P12" s="12"/>
      <c r="Q12" s="11"/>
      <c r="R12" s="12"/>
      <c r="S12" s="30"/>
      <c r="T12" s="37">
        <f t="shared" si="1"/>
        <v>40</v>
      </c>
      <c r="U12" s="31">
        <f t="shared" si="2"/>
        <v>0</v>
      </c>
    </row>
    <row r="13" spans="1:21" ht="24.95" customHeight="1">
      <c r="A13" s="7">
        <v>6</v>
      </c>
      <c r="B13" s="13" t="s">
        <v>7</v>
      </c>
      <c r="C13" s="10"/>
      <c r="D13" s="14"/>
      <c r="E13" s="11">
        <v>50</v>
      </c>
      <c r="F13" s="12">
        <f t="shared" ref="F13:F26" si="3">E13*S13</f>
        <v>0</v>
      </c>
      <c r="G13" s="11">
        <v>40</v>
      </c>
      <c r="H13" s="12">
        <f t="shared" ref="H13:H26" si="4">G13*S13</f>
        <v>0</v>
      </c>
      <c r="I13" s="11"/>
      <c r="J13" s="12">
        <f t="shared" ref="J13:J26" si="5">I13*S13</f>
        <v>0</v>
      </c>
      <c r="K13" s="11"/>
      <c r="L13" s="12">
        <f t="shared" ref="L13:L26" si="6">K13*S13</f>
        <v>0</v>
      </c>
      <c r="M13" s="11"/>
      <c r="N13" s="12">
        <f t="shared" si="0"/>
        <v>0</v>
      </c>
      <c r="O13" s="11"/>
      <c r="P13" s="12">
        <f t="shared" ref="P13:P26" si="7">O13*S13</f>
        <v>0</v>
      </c>
      <c r="Q13" s="11"/>
      <c r="R13" s="12">
        <f t="shared" ref="R13:R26" si="8">Q13*S13</f>
        <v>0</v>
      </c>
      <c r="S13" s="30"/>
      <c r="T13" s="37">
        <f t="shared" si="1"/>
        <v>90</v>
      </c>
      <c r="U13" s="31">
        <f t="shared" si="2"/>
        <v>0</v>
      </c>
    </row>
    <row r="14" spans="1:21" ht="24.95" customHeight="1">
      <c r="A14" s="7">
        <v>7</v>
      </c>
      <c r="B14" s="22" t="s">
        <v>8</v>
      </c>
      <c r="C14" s="10"/>
      <c r="D14" s="14"/>
      <c r="E14" s="11"/>
      <c r="F14" s="12">
        <f t="shared" si="3"/>
        <v>0</v>
      </c>
      <c r="G14" s="11"/>
      <c r="H14" s="12">
        <f t="shared" si="4"/>
        <v>0</v>
      </c>
      <c r="I14" s="11">
        <v>40</v>
      </c>
      <c r="J14" s="12">
        <f t="shared" si="5"/>
        <v>0</v>
      </c>
      <c r="K14" s="11">
        <v>70</v>
      </c>
      <c r="L14" s="12">
        <f t="shared" si="6"/>
        <v>0</v>
      </c>
      <c r="M14" s="11">
        <v>70</v>
      </c>
      <c r="N14" s="12">
        <f t="shared" si="0"/>
        <v>0</v>
      </c>
      <c r="O14" s="11"/>
      <c r="P14" s="12">
        <f t="shared" si="7"/>
        <v>0</v>
      </c>
      <c r="Q14" s="11">
        <v>80</v>
      </c>
      <c r="R14" s="12">
        <f t="shared" si="8"/>
        <v>0</v>
      </c>
      <c r="S14" s="30"/>
      <c r="T14" s="37">
        <f t="shared" si="1"/>
        <v>190</v>
      </c>
      <c r="U14" s="31">
        <f t="shared" si="2"/>
        <v>0</v>
      </c>
    </row>
    <row r="15" spans="1:21" ht="24.95" customHeight="1">
      <c r="A15" s="7">
        <v>8</v>
      </c>
      <c r="B15" s="22" t="s">
        <v>18</v>
      </c>
      <c r="C15" s="10"/>
      <c r="D15" s="14"/>
      <c r="E15" s="11">
        <v>50</v>
      </c>
      <c r="F15" s="12">
        <f t="shared" si="3"/>
        <v>0</v>
      </c>
      <c r="G15" s="11">
        <v>40</v>
      </c>
      <c r="H15" s="12">
        <f t="shared" si="4"/>
        <v>0</v>
      </c>
      <c r="I15" s="11">
        <v>40</v>
      </c>
      <c r="J15" s="12">
        <f t="shared" si="5"/>
        <v>0</v>
      </c>
      <c r="K15" s="11">
        <v>70</v>
      </c>
      <c r="L15" s="12">
        <f t="shared" si="6"/>
        <v>0</v>
      </c>
      <c r="M15" s="11">
        <v>70</v>
      </c>
      <c r="N15" s="12">
        <f t="shared" si="0"/>
        <v>0</v>
      </c>
      <c r="O15" s="11"/>
      <c r="P15" s="12">
        <f t="shared" si="7"/>
        <v>0</v>
      </c>
      <c r="Q15" s="11">
        <v>80</v>
      </c>
      <c r="R15" s="12">
        <f t="shared" si="8"/>
        <v>0</v>
      </c>
      <c r="S15" s="30"/>
      <c r="T15" s="37">
        <f t="shared" si="1"/>
        <v>280</v>
      </c>
      <c r="U15" s="31">
        <f t="shared" si="2"/>
        <v>0</v>
      </c>
    </row>
    <row r="16" spans="1:21" ht="24.95" customHeight="1">
      <c r="A16" s="7">
        <v>9</v>
      </c>
      <c r="B16" s="13" t="s">
        <v>17</v>
      </c>
      <c r="C16" s="10"/>
      <c r="D16" s="10"/>
      <c r="E16" s="15"/>
      <c r="F16" s="12">
        <f t="shared" si="3"/>
        <v>0</v>
      </c>
      <c r="G16" s="15"/>
      <c r="H16" s="12">
        <f t="shared" si="4"/>
        <v>0</v>
      </c>
      <c r="I16" s="15"/>
      <c r="J16" s="12">
        <f t="shared" si="5"/>
        <v>0</v>
      </c>
      <c r="K16" s="15"/>
      <c r="L16" s="12">
        <f t="shared" si="6"/>
        <v>0</v>
      </c>
      <c r="M16" s="15"/>
      <c r="N16" s="12">
        <f t="shared" si="0"/>
        <v>0</v>
      </c>
      <c r="O16" s="15"/>
      <c r="P16" s="12">
        <f t="shared" si="7"/>
        <v>0</v>
      </c>
      <c r="Q16" s="11">
        <v>30</v>
      </c>
      <c r="R16" s="12">
        <f t="shared" si="8"/>
        <v>0</v>
      </c>
      <c r="S16" s="30"/>
      <c r="T16" s="37">
        <f t="shared" si="1"/>
        <v>30</v>
      </c>
      <c r="U16" s="31">
        <f t="shared" si="2"/>
        <v>0</v>
      </c>
    </row>
    <row r="17" spans="1:21" ht="24.95" customHeight="1">
      <c r="A17" s="7">
        <v>10</v>
      </c>
      <c r="B17" s="22" t="s">
        <v>19</v>
      </c>
      <c r="C17" s="10"/>
      <c r="D17" s="10"/>
      <c r="E17" s="15"/>
      <c r="F17" s="12">
        <f t="shared" si="3"/>
        <v>0</v>
      </c>
      <c r="G17" s="15"/>
      <c r="H17" s="12">
        <f t="shared" si="4"/>
        <v>0</v>
      </c>
      <c r="I17" s="15"/>
      <c r="J17" s="12">
        <f t="shared" si="5"/>
        <v>0</v>
      </c>
      <c r="K17" s="15"/>
      <c r="L17" s="12">
        <f t="shared" si="6"/>
        <v>0</v>
      </c>
      <c r="M17" s="15"/>
      <c r="N17" s="12">
        <f t="shared" si="0"/>
        <v>0</v>
      </c>
      <c r="O17" s="15"/>
      <c r="P17" s="12">
        <f t="shared" si="7"/>
        <v>0</v>
      </c>
      <c r="Q17" s="11">
        <v>40</v>
      </c>
      <c r="R17" s="12">
        <f t="shared" si="8"/>
        <v>0</v>
      </c>
      <c r="S17" s="30"/>
      <c r="T17" s="37">
        <f t="shared" si="1"/>
        <v>40</v>
      </c>
      <c r="U17" s="31">
        <f t="shared" si="2"/>
        <v>0</v>
      </c>
    </row>
    <row r="18" spans="1:21" ht="24.95" customHeight="1">
      <c r="A18" s="7">
        <v>11</v>
      </c>
      <c r="B18" s="22" t="s">
        <v>32</v>
      </c>
      <c r="C18" s="13"/>
      <c r="D18" s="10"/>
      <c r="E18" s="15">
        <v>5</v>
      </c>
      <c r="F18" s="12">
        <f t="shared" si="3"/>
        <v>0</v>
      </c>
      <c r="G18" s="15">
        <v>5</v>
      </c>
      <c r="H18" s="12">
        <f t="shared" si="4"/>
        <v>0</v>
      </c>
      <c r="I18" s="15"/>
      <c r="J18" s="12">
        <f t="shared" si="5"/>
        <v>0</v>
      </c>
      <c r="K18" s="15"/>
      <c r="L18" s="12">
        <f t="shared" si="6"/>
        <v>0</v>
      </c>
      <c r="M18" s="15"/>
      <c r="N18" s="12">
        <f t="shared" si="0"/>
        <v>0</v>
      </c>
      <c r="O18" s="15"/>
      <c r="P18" s="12">
        <f t="shared" si="7"/>
        <v>0</v>
      </c>
      <c r="Q18" s="11">
        <v>10</v>
      </c>
      <c r="R18" s="12">
        <f t="shared" si="8"/>
        <v>0</v>
      </c>
      <c r="S18" s="30"/>
      <c r="T18" s="37">
        <f t="shared" si="1"/>
        <v>20</v>
      </c>
      <c r="U18" s="31">
        <f t="shared" si="2"/>
        <v>0</v>
      </c>
    </row>
    <row r="19" spans="1:21" ht="24.95" customHeight="1">
      <c r="A19" s="7">
        <v>12</v>
      </c>
      <c r="B19" s="13" t="s">
        <v>9</v>
      </c>
      <c r="C19" s="13"/>
      <c r="D19" s="10"/>
      <c r="E19" s="15"/>
      <c r="F19" s="12">
        <f t="shared" si="3"/>
        <v>0</v>
      </c>
      <c r="G19" s="15"/>
      <c r="H19" s="12">
        <f t="shared" si="4"/>
        <v>0</v>
      </c>
      <c r="I19" s="15"/>
      <c r="J19" s="12">
        <f t="shared" si="5"/>
        <v>0</v>
      </c>
      <c r="K19" s="15"/>
      <c r="L19" s="12">
        <f t="shared" si="6"/>
        <v>0</v>
      </c>
      <c r="M19" s="15"/>
      <c r="N19" s="12">
        <f t="shared" si="0"/>
        <v>0</v>
      </c>
      <c r="O19" s="15"/>
      <c r="P19" s="12">
        <f t="shared" si="7"/>
        <v>0</v>
      </c>
      <c r="Q19" s="11"/>
      <c r="R19" s="12">
        <f t="shared" si="8"/>
        <v>0</v>
      </c>
      <c r="S19" s="30"/>
      <c r="T19" s="37">
        <f t="shared" si="1"/>
        <v>0</v>
      </c>
      <c r="U19" s="31">
        <f t="shared" si="2"/>
        <v>0</v>
      </c>
    </row>
    <row r="20" spans="1:21" ht="24.95" customHeight="1">
      <c r="A20" s="7">
        <v>13</v>
      </c>
      <c r="B20" s="13" t="s">
        <v>14</v>
      </c>
      <c r="C20" s="13"/>
      <c r="D20" s="10"/>
      <c r="E20" s="15"/>
      <c r="F20" s="12">
        <f t="shared" si="3"/>
        <v>0</v>
      </c>
      <c r="G20" s="15"/>
      <c r="H20" s="12">
        <f t="shared" si="4"/>
        <v>0</v>
      </c>
      <c r="I20" s="15"/>
      <c r="J20" s="12">
        <f t="shared" si="5"/>
        <v>0</v>
      </c>
      <c r="K20" s="15"/>
      <c r="L20" s="12">
        <f t="shared" si="6"/>
        <v>0</v>
      </c>
      <c r="M20" s="15">
        <v>70</v>
      </c>
      <c r="N20" s="12">
        <f t="shared" si="0"/>
        <v>0</v>
      </c>
      <c r="O20" s="15"/>
      <c r="P20" s="12">
        <f t="shared" si="7"/>
        <v>0</v>
      </c>
      <c r="Q20" s="11"/>
      <c r="R20" s="12">
        <f t="shared" si="8"/>
        <v>0</v>
      </c>
      <c r="S20" s="30"/>
      <c r="T20" s="37">
        <f t="shared" si="1"/>
        <v>0</v>
      </c>
      <c r="U20" s="31">
        <f t="shared" si="2"/>
        <v>0</v>
      </c>
    </row>
    <row r="21" spans="1:21" ht="24.95" customHeight="1">
      <c r="A21" s="7">
        <v>14</v>
      </c>
      <c r="B21" s="22" t="s">
        <v>34</v>
      </c>
      <c r="C21" s="13"/>
      <c r="D21" s="10"/>
      <c r="E21" s="15">
        <v>5000</v>
      </c>
      <c r="F21" s="12">
        <f t="shared" si="3"/>
        <v>0</v>
      </c>
      <c r="G21" s="15">
        <v>2000</v>
      </c>
      <c r="H21" s="12">
        <f t="shared" si="4"/>
        <v>0</v>
      </c>
      <c r="I21" s="15">
        <v>5000</v>
      </c>
      <c r="J21" s="12">
        <f t="shared" si="5"/>
        <v>0</v>
      </c>
      <c r="K21" s="15">
        <v>20000</v>
      </c>
      <c r="L21" s="12">
        <f t="shared" si="6"/>
        <v>0</v>
      </c>
      <c r="M21" s="15">
        <v>20000</v>
      </c>
      <c r="N21" s="12">
        <f t="shared" si="0"/>
        <v>0</v>
      </c>
      <c r="O21" s="15"/>
      <c r="P21" s="12">
        <f t="shared" si="7"/>
        <v>0</v>
      </c>
      <c r="Q21" s="11">
        <v>10000</v>
      </c>
      <c r="R21" s="12">
        <f t="shared" si="8"/>
        <v>0</v>
      </c>
      <c r="S21" s="30"/>
      <c r="T21" s="37">
        <f t="shared" si="1"/>
        <v>42000</v>
      </c>
      <c r="U21" s="31">
        <f t="shared" si="2"/>
        <v>0</v>
      </c>
    </row>
    <row r="22" spans="1:21" ht="24.95" customHeight="1">
      <c r="A22" s="7">
        <v>15</v>
      </c>
      <c r="B22" s="22" t="s">
        <v>35</v>
      </c>
      <c r="C22" s="13"/>
      <c r="D22" s="10"/>
      <c r="E22" s="15">
        <v>10</v>
      </c>
      <c r="F22" s="12">
        <f t="shared" si="3"/>
        <v>0</v>
      </c>
      <c r="G22" s="15">
        <v>10</v>
      </c>
      <c r="H22" s="12">
        <f t="shared" si="4"/>
        <v>0</v>
      </c>
      <c r="I22" s="15">
        <v>20</v>
      </c>
      <c r="J22" s="12">
        <f t="shared" si="5"/>
        <v>0</v>
      </c>
      <c r="K22" s="15">
        <v>30</v>
      </c>
      <c r="L22" s="12">
        <f t="shared" si="6"/>
        <v>0</v>
      </c>
      <c r="M22" s="15">
        <v>30</v>
      </c>
      <c r="N22" s="12">
        <f t="shared" si="0"/>
        <v>0</v>
      </c>
      <c r="O22" s="15"/>
      <c r="P22" s="12">
        <f t="shared" si="7"/>
        <v>0</v>
      </c>
      <c r="Q22" s="11">
        <v>30</v>
      </c>
      <c r="R22" s="12">
        <f t="shared" si="8"/>
        <v>0</v>
      </c>
      <c r="S22" s="30"/>
      <c r="T22" s="37">
        <f t="shared" si="1"/>
        <v>100</v>
      </c>
      <c r="U22" s="31">
        <f t="shared" si="2"/>
        <v>0</v>
      </c>
    </row>
    <row r="23" spans="1:21">
      <c r="A23" s="7">
        <v>16</v>
      </c>
      <c r="B23" s="23" t="s">
        <v>20</v>
      </c>
      <c r="C23" s="18"/>
      <c r="D23" s="18"/>
      <c r="E23" s="11"/>
      <c r="F23" s="12">
        <f t="shared" si="3"/>
        <v>0</v>
      </c>
      <c r="G23" s="11"/>
      <c r="H23" s="12">
        <f t="shared" si="4"/>
        <v>0</v>
      </c>
      <c r="I23" s="11"/>
      <c r="J23" s="12">
        <f t="shared" si="5"/>
        <v>0</v>
      </c>
      <c r="K23" s="11"/>
      <c r="L23" s="12">
        <f t="shared" si="6"/>
        <v>0</v>
      </c>
      <c r="M23" s="11"/>
      <c r="N23" s="12">
        <f t="shared" si="0"/>
        <v>0</v>
      </c>
      <c r="O23" s="11">
        <v>10000</v>
      </c>
      <c r="P23" s="12">
        <f t="shared" si="7"/>
        <v>0</v>
      </c>
      <c r="Q23" s="11"/>
      <c r="R23" s="12">
        <f t="shared" si="8"/>
        <v>0</v>
      </c>
      <c r="S23" s="30"/>
      <c r="T23" s="37">
        <f t="shared" si="1"/>
        <v>10000</v>
      </c>
      <c r="U23" s="31">
        <f t="shared" si="2"/>
        <v>0</v>
      </c>
    </row>
    <row r="24" spans="1:21">
      <c r="A24" s="7">
        <v>17</v>
      </c>
      <c r="B24" s="17" t="s">
        <v>15</v>
      </c>
      <c r="C24" s="18"/>
      <c r="D24" s="18"/>
      <c r="E24" s="19">
        <v>20</v>
      </c>
      <c r="F24" s="12">
        <f t="shared" si="3"/>
        <v>0</v>
      </c>
      <c r="G24" s="11">
        <v>20</v>
      </c>
      <c r="H24" s="12">
        <f t="shared" si="4"/>
        <v>0</v>
      </c>
      <c r="I24" s="11"/>
      <c r="J24" s="12">
        <f t="shared" si="5"/>
        <v>0</v>
      </c>
      <c r="K24" s="11">
        <v>20</v>
      </c>
      <c r="L24" s="12">
        <f t="shared" si="6"/>
        <v>0</v>
      </c>
      <c r="M24" s="11">
        <v>30</v>
      </c>
      <c r="N24" s="12">
        <f t="shared" si="0"/>
        <v>0</v>
      </c>
      <c r="O24" s="11"/>
      <c r="P24" s="12">
        <f t="shared" si="7"/>
        <v>0</v>
      </c>
      <c r="Q24" s="16">
        <v>20</v>
      </c>
      <c r="R24" s="12">
        <f t="shared" si="8"/>
        <v>0</v>
      </c>
      <c r="S24" s="30"/>
      <c r="T24" s="37">
        <f t="shared" si="1"/>
        <v>80</v>
      </c>
      <c r="U24" s="31">
        <f t="shared" si="2"/>
        <v>0</v>
      </c>
    </row>
    <row r="25" spans="1:21">
      <c r="A25" s="7">
        <v>18</v>
      </c>
      <c r="B25" s="23" t="s">
        <v>36</v>
      </c>
      <c r="C25" s="18"/>
      <c r="D25" s="18"/>
      <c r="E25" s="11"/>
      <c r="F25" s="12">
        <f t="shared" si="3"/>
        <v>0</v>
      </c>
      <c r="G25" s="11"/>
      <c r="H25" s="12">
        <f t="shared" si="4"/>
        <v>0</v>
      </c>
      <c r="I25" s="11">
        <v>10000</v>
      </c>
      <c r="J25" s="12">
        <f t="shared" si="5"/>
        <v>0</v>
      </c>
      <c r="K25" s="11">
        <v>30000</v>
      </c>
      <c r="L25" s="12">
        <f t="shared" si="6"/>
        <v>0</v>
      </c>
      <c r="M25" s="11"/>
      <c r="N25" s="12">
        <f t="shared" si="0"/>
        <v>0</v>
      </c>
      <c r="O25" s="11"/>
      <c r="P25" s="12">
        <f t="shared" si="7"/>
        <v>0</v>
      </c>
      <c r="Q25" s="11">
        <v>10000</v>
      </c>
      <c r="R25" s="12">
        <f t="shared" si="8"/>
        <v>0</v>
      </c>
      <c r="S25" s="30"/>
      <c r="T25" s="37">
        <f t="shared" si="1"/>
        <v>50000</v>
      </c>
      <c r="U25" s="31">
        <f t="shared" si="2"/>
        <v>0</v>
      </c>
    </row>
    <row r="26" spans="1:21" ht="15.75" thickBot="1">
      <c r="A26" s="7">
        <v>19</v>
      </c>
      <c r="B26" s="20" t="s">
        <v>16</v>
      </c>
      <c r="C26" s="18"/>
      <c r="D26" s="18"/>
      <c r="E26" s="19">
        <v>1000</v>
      </c>
      <c r="F26" s="12">
        <f t="shared" si="3"/>
        <v>0</v>
      </c>
      <c r="G26" s="11">
        <v>1000</v>
      </c>
      <c r="H26" s="12">
        <f t="shared" si="4"/>
        <v>0</v>
      </c>
      <c r="I26" s="11"/>
      <c r="J26" s="12">
        <f t="shared" si="5"/>
        <v>0</v>
      </c>
      <c r="K26" s="11">
        <v>1000</v>
      </c>
      <c r="L26" s="12">
        <f t="shared" si="6"/>
        <v>0</v>
      </c>
      <c r="M26" s="11">
        <v>1000</v>
      </c>
      <c r="N26" s="12">
        <f t="shared" si="0"/>
        <v>0</v>
      </c>
      <c r="O26" s="11"/>
      <c r="P26" s="12">
        <f t="shared" si="7"/>
        <v>0</v>
      </c>
      <c r="Q26" s="11">
        <v>1000</v>
      </c>
      <c r="R26" s="12">
        <f t="shared" si="8"/>
        <v>0</v>
      </c>
      <c r="S26" s="30"/>
      <c r="T26" s="37">
        <f t="shared" si="1"/>
        <v>4000</v>
      </c>
      <c r="U26" s="31">
        <f t="shared" si="2"/>
        <v>0</v>
      </c>
    </row>
    <row r="27" spans="1:21" ht="15.75" thickBot="1">
      <c r="A27" s="24"/>
      <c r="B27" s="25" t="s">
        <v>12</v>
      </c>
      <c r="C27" s="26"/>
      <c r="D27" s="26"/>
      <c r="E27" s="27"/>
      <c r="F27" s="28">
        <f>SUM(F8:F26)</f>
        <v>0</v>
      </c>
      <c r="G27" s="35"/>
      <c r="H27" s="28">
        <f>SUM(H8:H26)</f>
        <v>0</v>
      </c>
      <c r="I27" s="35"/>
      <c r="J27" s="28">
        <f>SUM(J8:J26)</f>
        <v>0</v>
      </c>
      <c r="K27" s="35"/>
      <c r="L27" s="28">
        <f>SUM(L8:L26)</f>
        <v>0</v>
      </c>
      <c r="M27" s="35"/>
      <c r="N27" s="28">
        <f>SUM(N8:N26)</f>
        <v>0</v>
      </c>
      <c r="O27" s="35"/>
      <c r="P27" s="28">
        <f>SUM(P8:P26)</f>
        <v>0</v>
      </c>
      <c r="Q27" s="35"/>
      <c r="R27" s="28">
        <f>SUM(R8:R26)</f>
        <v>0</v>
      </c>
      <c r="S27" s="36"/>
      <c r="T27" s="33"/>
      <c r="U27" s="32">
        <f>SUM(U8:U26)</f>
        <v>0</v>
      </c>
    </row>
    <row r="28" spans="1:21">
      <c r="S28" s="34"/>
    </row>
    <row r="29" spans="1:21">
      <c r="S29" s="34"/>
    </row>
    <row r="30" spans="1:21">
      <c r="S30" s="34"/>
    </row>
    <row r="31" spans="1:21">
      <c r="S31" s="34"/>
    </row>
    <row r="32" spans="1:21">
      <c r="S32" s="34"/>
    </row>
    <row r="33" spans="19:19">
      <c r="S33" s="34"/>
    </row>
    <row r="34" spans="19:19">
      <c r="S34" s="34"/>
    </row>
    <row r="35" spans="19:19">
      <c r="S35" s="34"/>
    </row>
    <row r="36" spans="19:19">
      <c r="S36" s="34"/>
    </row>
    <row r="37" spans="19:19">
      <c r="S37" s="34"/>
    </row>
    <row r="38" spans="19:19">
      <c r="S38" s="34"/>
    </row>
    <row r="39" spans="19:19">
      <c r="S39" s="34"/>
    </row>
    <row r="40" spans="19:19">
      <c r="S40" s="34"/>
    </row>
    <row r="41" spans="19:19">
      <c r="S41" s="34"/>
    </row>
  </sheetData>
  <mergeCells count="23">
    <mergeCell ref="A4:A5"/>
    <mergeCell ref="G4:G7"/>
    <mergeCell ref="I4:I7"/>
    <mergeCell ref="K4:K7"/>
    <mergeCell ref="O4:O7"/>
    <mergeCell ref="B4:B5"/>
    <mergeCell ref="C4:C5"/>
    <mergeCell ref="F4:F7"/>
    <mergeCell ref="B6:B7"/>
    <mergeCell ref="D4:D5"/>
    <mergeCell ref="E4:E7"/>
    <mergeCell ref="C6:D7"/>
    <mergeCell ref="H4:H7"/>
    <mergeCell ref="J4:J7"/>
    <mergeCell ref="L4:L7"/>
    <mergeCell ref="M4:M7"/>
    <mergeCell ref="N4:N7"/>
    <mergeCell ref="P4:P7"/>
    <mergeCell ref="R4:R7"/>
    <mergeCell ref="U4:U7"/>
    <mergeCell ref="Q4:Q7"/>
    <mergeCell ref="S4:S7"/>
    <mergeCell ref="T4:T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Laguna Novigrad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Čekić</dc:creator>
  <cp:lastModifiedBy>Štefica Skopin</cp:lastModifiedBy>
  <cp:lastPrinted>2020-09-23T10:47:36Z</cp:lastPrinted>
  <dcterms:created xsi:type="dcterms:W3CDTF">2014-09-01T17:06:32Z</dcterms:created>
  <dcterms:modified xsi:type="dcterms:W3CDTF">2021-01-27T07:12:03Z</dcterms:modified>
</cp:coreProperties>
</file>